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02 Sistemas\SIF\sif 2021\Formatos 4to IFT 2021 - Organismos Operadores de Agua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<sst xmlns="http://schemas.openxmlformats.org/spreadsheetml/2006/main" count="49" uniqueCount="40">
  <si>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</si>
  <si>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</si>
  <si>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</si>
  <si>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</si>
  <si>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</si>
  <si>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</si>
  <si>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</si>
  <si>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</si>
  <si>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</si>
  <si>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</si>
  <si>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</si>
  <si>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</si>
  <si>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</si>
  <si>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</si>
  <si>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</si>
  <si>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</si>
  <si>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</si>
  <si>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</si>
  <si>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</si>
  <si>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</si>
  <si>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</si>
  <si>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</si>
  <si>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</si>
  <si>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</si>
  <si>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</si>
  <si>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</si>
  <si>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</si>
  <si>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</si>
  <si>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</si>
  <si>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</si>
  <si>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</si>
  <si>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</si>
  <si>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</si>
  <si>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</si>
  <si>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</si>
  <si>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</si>
  <si>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</si>
  <si>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</si>
  <si>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Junta Municipal de Agua y Saneamiento de Nuevo Casas Grandes 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</si>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</sst>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H38" sqref="H3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70432753.548000038</v>
      </c>
      <c r="D12" s="27">
        <v>0</v>
      </c>
      <c r="E12" s="21">
        <f t="shared" si="0"/>
        <v>70432753.548000038</v>
      </c>
      <c r="F12" s="27">
        <v>77580523.649999991</v>
      </c>
      <c r="G12" s="20">
        <v>77580523.649999991</v>
      </c>
    </row>
    <row r="13" spans="2:7" x14ac:dyDescent="0.2">
      <c r="B13" s="13" t="s">
        <v>25</v>
      </c>
      <c r="C13" s="19">
        <v>1194415.3333333333</v>
      </c>
      <c r="D13" s="27">
        <v>0</v>
      </c>
      <c r="E13" s="21">
        <f t="shared" si="0"/>
        <v>1194415.3333333333</v>
      </c>
      <c r="F13" s="27">
        <v>1068745</v>
      </c>
      <c r="G13" s="20">
        <v>1068745</v>
      </c>
    </row>
    <row r="14" spans="2:7" x14ac:dyDescent="0.2">
      <c r="B14" s="13" t="s">
        <v>26</v>
      </c>
      <c r="C14" s="19">
        <v>286837.05599999992</v>
      </c>
      <c r="D14" s="27">
        <v>0</v>
      </c>
      <c r="E14" s="21">
        <f t="shared" si="0"/>
        <v>286837.05599999992</v>
      </c>
      <c r="F14" s="27">
        <v>299832.40999999997</v>
      </c>
      <c r="G14" s="20">
        <v>299832.40999999997</v>
      </c>
    </row>
    <row r="15" spans="2:7" ht="24" customHeight="1" x14ac:dyDescent="0.2">
      <c r="B15" s="14" t="s">
        <v>27</v>
      </c>
      <c r="C15" s="19">
        <v>4463506.0707600005</v>
      </c>
      <c r="D15" s="27">
        <v>0</v>
      </c>
      <c r="E15" s="21">
        <f t="shared" si="0"/>
        <v>4463506.0707600005</v>
      </c>
      <c r="F15" s="27">
        <v>9463182.0500000007</v>
      </c>
      <c r="G15" s="20">
        <v>9463182.0500000007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7146631</v>
      </c>
      <c r="G16" s="20">
        <v>7146631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76377512.008093357</v>
      </c>
      <c r="D20" s="28">
        <f>SUM(D9:D18)</f>
        <v>0</v>
      </c>
      <c r="E20" s="22">
        <f>C20+D20</f>
        <v>76377512.008093357</v>
      </c>
      <c r="F20" s="28">
        <f>SUM(F9:F18)</f>
        <v>95558914.109999985</v>
      </c>
      <c r="G20" s="22">
        <f>SUM(G9:G18)</f>
        <v>95558914.109999985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27544312.625631582</v>
      </c>
      <c r="D26" s="20">
        <v>2540000.0000000186</v>
      </c>
      <c r="E26" s="21">
        <f t="shared" ref="E26:E34" si="1">C26+D26</f>
        <v>30084312.625631601</v>
      </c>
      <c r="F26" s="20">
        <v>30073384.02</v>
      </c>
      <c r="G26" s="38">
        <v>30073384.02</v>
      </c>
    </row>
    <row r="27" spans="2:7" ht="12" customHeight="1" x14ac:dyDescent="0.2">
      <c r="B27" s="32" t="s">
        <v>12</v>
      </c>
      <c r="C27" s="20">
        <v>8001737.6345139006</v>
      </c>
      <c r="D27" s="20">
        <v>2999999.9999999991</v>
      </c>
      <c r="E27" s="21">
        <f t="shared" si="1"/>
        <v>11001737.6345139</v>
      </c>
      <c r="F27" s="20">
        <v>10973651.51</v>
      </c>
      <c r="G27" s="38">
        <v>10973651.51</v>
      </c>
    </row>
    <row r="28" spans="2:7" x14ac:dyDescent="0.2">
      <c r="B28" s="32" t="s">
        <v>13</v>
      </c>
      <c r="C28" s="20">
        <v>17343580.700517915</v>
      </c>
      <c r="D28" s="20">
        <v>1566374.9999999851</v>
      </c>
      <c r="E28" s="21">
        <f t="shared" si="1"/>
        <v>18909955.7005179</v>
      </c>
      <c r="F28" s="20">
        <v>18905184.289999999</v>
      </c>
      <c r="G28" s="38">
        <v>18905184.289999999</v>
      </c>
    </row>
    <row r="29" spans="2:7" x14ac:dyDescent="0.2">
      <c r="B29" s="32" t="s">
        <v>14</v>
      </c>
      <c r="C29" s="20">
        <v>10478376.865020776</v>
      </c>
      <c r="D29" s="20">
        <v>-5709816.9999999758</v>
      </c>
      <c r="E29" s="21">
        <f t="shared" si="1"/>
        <v>4768559.8650208004</v>
      </c>
      <c r="F29" s="20">
        <v>4070766.12</v>
      </c>
      <c r="G29" s="38">
        <v>4070766.12</v>
      </c>
    </row>
    <row r="30" spans="2:7" x14ac:dyDescent="0.2">
      <c r="B30" s="32" t="s">
        <v>15</v>
      </c>
      <c r="C30" s="20">
        <v>24821000</v>
      </c>
      <c r="D30" s="20">
        <v>0</v>
      </c>
      <c r="E30" s="21">
        <f t="shared" si="1"/>
        <v>24821000</v>
      </c>
      <c r="F30" s="20">
        <v>23835991.009999998</v>
      </c>
      <c r="G30" s="38">
        <v>23835991.009999998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88189007.825684175</v>
      </c>
      <c r="D36" s="22">
        <f>SUM(D26:D34)</f>
        <v>1396558.000000027</v>
      </c>
      <c r="E36" s="22">
        <f>SUM(E26:E34)</f>
        <v>89585565.825684205</v>
      </c>
      <c r="F36" s="22">
        <f>SUM(F26:F34)</f>
        <v>87858976.949999988</v>
      </c>
      <c r="G36" s="39">
        <f>SUM(G26:G34)</f>
        <v>87858976.949999988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-11811495.817590818</v>
      </c>
      <c r="D38" s="8">
        <f>D20-D36</f>
        <v>-1396558.000000027</v>
      </c>
      <c r="E38" s="8">
        <f>D38+C38</f>
        <v>-13208053.817590844</v>
      </c>
      <c r="F38" s="8">
        <f>F20-F36</f>
        <v>7699937.1599999964</v>
      </c>
      <c r="G38" s="9">
        <f>G20-G36</f>
        <v>7699937.1599999964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2020-01-23T20:49:44Z</cp:lastPrinted>
  <dcterms:created xsi:type="dcterms:W3CDTF">2019-12-11T17:18:27Z</dcterms:created>
  <dcterms:modified xsi:type="dcterms:W3CDTF">2022-01-25T19:38:55Z</dcterms:modified>
</cp:coreProperties>
</file>